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9440" windowHeight="12345" firstSheet="5" activeTab="9"/>
  </bookViews>
  <sheets>
    <sheet name="1 день 1 неделя" sheetId="1" r:id="rId1"/>
    <sheet name="2 день 1 неделя " sheetId="4" r:id="rId2"/>
    <sheet name="3 день 1 неделя  " sheetId="6" r:id="rId3"/>
    <sheet name="4 день 1 неделя" sheetId="7" r:id="rId4"/>
    <sheet name="5 день 1 неделя" sheetId="8" r:id="rId5"/>
    <sheet name="1 день 2 неделя" sheetId="9" r:id="rId6"/>
    <sheet name="2 день 2 неделя " sheetId="10" r:id="rId7"/>
    <sheet name="3 день 2 неделя " sheetId="11" r:id="rId8"/>
    <sheet name="4 день 2 неделя " sheetId="12" r:id="rId9"/>
    <sheet name="5 день 2 неделя  " sheetId="13" r:id="rId10"/>
  </sheets>
  <definedNames>
    <definedName name="_xlnm.Print_Area" localSheetId="0">'1 день 1 неделя'!$A$1:$E$36</definedName>
    <definedName name="_xlnm.Print_Area" localSheetId="5">'1 день 2 неделя'!$A$1:$E$37</definedName>
    <definedName name="_xlnm.Print_Area" localSheetId="1">'2 день 1 неделя '!$A$1:$E$36</definedName>
    <definedName name="_xlnm.Print_Area" localSheetId="6">'2 день 2 неделя '!$A$1:$E$35</definedName>
    <definedName name="_xlnm.Print_Area" localSheetId="2">'3 день 1 неделя  '!$A$1:$E$36</definedName>
    <definedName name="_xlnm.Print_Area" localSheetId="7">'3 день 2 неделя '!$A$1:$E$36</definedName>
    <definedName name="_xlnm.Print_Area" localSheetId="3">'4 день 1 неделя'!$A$1:$E$36</definedName>
    <definedName name="_xlnm.Print_Area" localSheetId="8">'4 день 2 неделя '!$A$1:$E$36</definedName>
    <definedName name="_xlnm.Print_Area" localSheetId="4">'5 день 1 неделя'!$A$1:$E$36</definedName>
    <definedName name="_xlnm.Print_Area" localSheetId="9">'5 день 2 неделя  '!$A$1:$E$37</definedName>
  </definedNames>
  <calcPr calcId="125725" calcOnSave="0"/>
</workbook>
</file>

<file path=xl/calcChain.xml><?xml version="1.0" encoding="utf-8"?>
<calcChain xmlns="http://schemas.openxmlformats.org/spreadsheetml/2006/main">
  <c r="E30" i="13"/>
  <c r="D30"/>
  <c r="C30"/>
  <c r="B30"/>
  <c r="E24"/>
  <c r="C24"/>
  <c r="E14"/>
  <c r="E31" s="1"/>
  <c r="D14"/>
  <c r="D31" s="1"/>
  <c r="C14"/>
  <c r="C31" s="1"/>
  <c r="B14"/>
  <c r="B31" s="1"/>
  <c r="E29" i="12"/>
  <c r="C29"/>
  <c r="E24"/>
  <c r="D24"/>
  <c r="C24"/>
  <c r="B24"/>
  <c r="E14"/>
  <c r="E30" s="1"/>
  <c r="D14"/>
  <c r="D30" s="1"/>
  <c r="C14"/>
  <c r="C30" s="1"/>
  <c r="B14"/>
  <c r="B30" s="1"/>
  <c r="E29" i="11"/>
  <c r="D29"/>
  <c r="C29"/>
  <c r="B29"/>
  <c r="E24"/>
  <c r="C24"/>
  <c r="E17"/>
  <c r="D17"/>
  <c r="C17"/>
  <c r="B17"/>
  <c r="E14"/>
  <c r="E30" s="1"/>
  <c r="D14"/>
  <c r="D30" s="1"/>
  <c r="C14"/>
  <c r="C30" s="1"/>
  <c r="B14"/>
  <c r="B30" s="1"/>
  <c r="E28" i="10"/>
  <c r="D28"/>
  <c r="C28"/>
  <c r="B28"/>
  <c r="E23"/>
  <c r="D23"/>
  <c r="C23"/>
  <c r="B23"/>
  <c r="E17"/>
  <c r="D17"/>
  <c r="C17"/>
  <c r="B17"/>
  <c r="E14"/>
  <c r="E29" s="1"/>
  <c r="D14"/>
  <c r="D29" s="1"/>
  <c r="C14"/>
  <c r="C29" s="1"/>
  <c r="B14"/>
  <c r="B29" s="1"/>
  <c r="E30" i="9"/>
  <c r="C30"/>
  <c r="E24"/>
  <c r="D24"/>
  <c r="C24"/>
  <c r="B24"/>
  <c r="E17"/>
  <c r="D17"/>
  <c r="C17"/>
  <c r="B17"/>
  <c r="E14"/>
  <c r="D14"/>
  <c r="D31" s="1"/>
  <c r="C14"/>
  <c r="B14"/>
  <c r="E31" l="1"/>
  <c r="C31"/>
  <c r="B31"/>
  <c r="B30" i="4" l="1"/>
  <c r="C29"/>
  <c r="D29"/>
  <c r="E29"/>
  <c r="B29"/>
  <c r="C29" i="1"/>
  <c r="D29"/>
  <c r="E29"/>
  <c r="B29"/>
  <c r="C14" i="7" l="1"/>
  <c r="D14"/>
  <c r="E14"/>
  <c r="B14"/>
  <c r="C17" l="1"/>
  <c r="D17"/>
  <c r="E17"/>
  <c r="B17"/>
  <c r="B29" i="8" l="1"/>
  <c r="C29"/>
  <c r="D29"/>
  <c r="E29"/>
  <c r="E24" l="1"/>
  <c r="D24"/>
  <c r="C24"/>
  <c r="B24"/>
  <c r="E17"/>
  <c r="D17"/>
  <c r="C17"/>
  <c r="B17"/>
  <c r="E14"/>
  <c r="E30" s="1"/>
  <c r="D14"/>
  <c r="D30" s="1"/>
  <c r="C14"/>
  <c r="B14"/>
  <c r="B29" i="7"/>
  <c r="C29"/>
  <c r="D29"/>
  <c r="E29"/>
  <c r="B24"/>
  <c r="C24"/>
  <c r="D24"/>
  <c r="E24"/>
  <c r="D30" l="1"/>
  <c r="B30" i="8"/>
  <c r="C30"/>
  <c r="E30" i="7"/>
  <c r="C30"/>
  <c r="B30"/>
  <c r="E24" i="6" l="1"/>
  <c r="C24"/>
  <c r="B14"/>
  <c r="C14"/>
  <c r="D14"/>
  <c r="E14"/>
  <c r="E29" l="1"/>
  <c r="C29"/>
  <c r="D24"/>
  <c r="B24"/>
  <c r="E17"/>
  <c r="D17"/>
  <c r="C17"/>
  <c r="B17"/>
  <c r="B24" i="4"/>
  <c r="D24"/>
  <c r="B17"/>
  <c r="C17"/>
  <c r="D17"/>
  <c r="E17"/>
  <c r="E14"/>
  <c r="C14"/>
  <c r="C30" s="1"/>
  <c r="B30" i="6" l="1"/>
  <c r="E30" i="4"/>
  <c r="D30"/>
  <c r="E30" i="6"/>
  <c r="D30"/>
  <c r="C30"/>
  <c r="C24" i="1"/>
  <c r="D24"/>
  <c r="E24"/>
  <c r="B24"/>
  <c r="E14" l="1"/>
  <c r="D14"/>
  <c r="C14"/>
  <c r="B14"/>
  <c r="E17" l="1"/>
  <c r="E30" s="1"/>
  <c r="D17"/>
  <c r="D30" s="1"/>
  <c r="C17"/>
  <c r="C30" s="1"/>
  <c r="B17"/>
  <c r="B30" s="1"/>
</calcChain>
</file>

<file path=xl/sharedStrings.xml><?xml version="1.0" encoding="utf-8"?>
<sst xmlns="http://schemas.openxmlformats.org/spreadsheetml/2006/main" count="363" uniqueCount="73">
  <si>
    <t>Наименование блюда</t>
  </si>
  <si>
    <t>Ясли</t>
  </si>
  <si>
    <t>Сад</t>
  </si>
  <si>
    <t>Выход</t>
  </si>
  <si>
    <t>Ккал.</t>
  </si>
  <si>
    <t>Завтрак</t>
  </si>
  <si>
    <t>Масло сливочное</t>
  </si>
  <si>
    <t>Итого:</t>
  </si>
  <si>
    <t>Обед</t>
  </si>
  <si>
    <t>Хлеб ржаной</t>
  </si>
  <si>
    <t>Уплотненный полдник</t>
  </si>
  <si>
    <t xml:space="preserve">Итого за день: </t>
  </si>
  <si>
    <t>Заведующая МДОУ №________</t>
  </si>
  <si>
    <t>___________________________</t>
  </si>
  <si>
    <t>МЕНЮ</t>
  </si>
  <si>
    <t>Зав.производством_____________________________</t>
  </si>
  <si>
    <t>Каша овсяная молочная жидкая с малом</t>
  </si>
  <si>
    <t>Батончик к чаю</t>
  </si>
  <si>
    <t xml:space="preserve">Котлета  мясная </t>
  </si>
  <si>
    <t>Батон йодированный</t>
  </si>
  <si>
    <t>Напиток кисломолочный</t>
  </si>
  <si>
    <t>Картофельное пюре</t>
  </si>
  <si>
    <t>2 завтрак</t>
  </si>
  <si>
    <t>Суп молочный с вермишелью с маслом</t>
  </si>
  <si>
    <t>Каша гречневая отварная</t>
  </si>
  <si>
    <t>Ёжики мясные со сметанным соусом</t>
  </si>
  <si>
    <t>Макаронные изделия отварные</t>
  </si>
  <si>
    <t>ООО «Агрофирма-Ярославль»</t>
  </si>
  <si>
    <t>Каша пшенная молочная жидкая с маслом</t>
  </si>
  <si>
    <t>Каша пшеничная молочная жидкая с маслом</t>
  </si>
  <si>
    <t>Чай без сахара</t>
  </si>
  <si>
    <t>Яблоко запеченое</t>
  </si>
  <si>
    <t>Напиток из смеси сухофруктов</t>
  </si>
  <si>
    <t>Суп картофельный с горохом о свининой</t>
  </si>
  <si>
    <t>Плов рисовый со свининой</t>
  </si>
  <si>
    <t>Каша гречневая молочная жидкая с маслом</t>
  </si>
  <si>
    <t>Суп вермишелевый с мясом</t>
  </si>
  <si>
    <t>Мясо отварное</t>
  </si>
  <si>
    <t>Компот из свежих яблок</t>
  </si>
  <si>
    <t>Запеканка творожная со сметаной</t>
  </si>
  <si>
    <t>Суп картофельный с мясом</t>
  </si>
  <si>
    <t xml:space="preserve">Бефстроганов из отварного мяса </t>
  </si>
  <si>
    <t>35/35</t>
  </si>
  <si>
    <t>Суп картофельный с зелёным горошком и мясом</t>
  </si>
  <si>
    <t>Щи с картофелем со свининой и сметаной</t>
  </si>
  <si>
    <t>Гуляш из отварного мяса без томата</t>
  </si>
  <si>
    <t>120/20</t>
  </si>
  <si>
    <t>100/20</t>
  </si>
  <si>
    <t>Рагу из овощей с мясом</t>
  </si>
  <si>
    <t>25/25</t>
  </si>
  <si>
    <t>Каша рисовая молочная с маслом</t>
  </si>
  <si>
    <t>ООО" Агрофирма- Ярославль"</t>
  </si>
  <si>
    <t>Суп полевой на мясном бульоне</t>
  </si>
  <si>
    <t>Жаркое  по-домашнему</t>
  </si>
  <si>
    <t>Сыр порц.</t>
  </si>
  <si>
    <t>Котлета мясная</t>
  </si>
  <si>
    <t>Каша гречневая рассыпчатая</t>
  </si>
  <si>
    <t>Каша ячневая молочная жидкая с маслом</t>
  </si>
  <si>
    <t>Суп картофельный с горохом</t>
  </si>
  <si>
    <t>Каша «Дружба» молочная жидкая с маслом</t>
  </si>
  <si>
    <t>Суп картофельный с рисом и свининой</t>
  </si>
  <si>
    <t>Суп картофельный со свининой</t>
  </si>
  <si>
    <t>Щи с картофелем на мясном бульоне со сметаной</t>
  </si>
  <si>
    <t>___понедельник 1_________2024г.</t>
  </si>
  <si>
    <t>____вторник 1________2024г.</t>
  </si>
  <si>
    <t>______среда 1______2024г.</t>
  </si>
  <si>
    <t>___четвег 1_________2024г.</t>
  </si>
  <si>
    <t>пятница 1 2024г</t>
  </si>
  <si>
    <t>___понедельник 2_________2024г.</t>
  </si>
  <si>
    <t>___вторник 2_________2024г.</t>
  </si>
  <si>
    <t>_____среда 2_______2024г.</t>
  </si>
  <si>
    <t>четверг 2 2024г</t>
  </si>
  <si>
    <t>пятница 2 2024г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</si>
</sst>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s="23" t="s">
        <v>27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63</v>
      </c>
    </row>
    <row r="6" spans="1:5" ht="15.75" thickBot="1"/>
    <row r="7" spans="1:5" ht="31.5" customHeight="1" thickBot="1">
      <c r="A7" s="1" t="s">
        <v>0</v>
      </c>
      <c r="B7" s="2" t="s">
        <v>1</v>
      </c>
      <c r="C7" s="3"/>
      <c r="D7" s="2" t="s">
        <v>2</v>
      </c>
      <c r="E7" s="3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8" t="s">
        <v>16</v>
      </c>
      <c r="B10" s="5">
        <v>150</v>
      </c>
      <c r="C10" s="5">
        <v>171</v>
      </c>
      <c r="D10" s="5">
        <v>180</v>
      </c>
      <c r="E10" s="5">
        <v>205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8" t="s">
        <v>17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B10+B11+B12+B13</f>
        <v>330</v>
      </c>
      <c r="C14" s="7">
        <f>C10+C11+C12+C13</f>
        <v>299</v>
      </c>
      <c r="D14" s="7">
        <f>D10+D11+D12+D13</f>
        <v>400</v>
      </c>
      <c r="E14" s="7">
        <f>E10+E11+E12+E13</f>
        <v>345</v>
      </c>
    </row>
    <row r="15" spans="1:5" ht="31.5" customHeight="1" thickBot="1">
      <c r="A15" s="19"/>
      <c r="B15" s="32" t="s">
        <v>22</v>
      </c>
      <c r="C15" s="32"/>
      <c r="D15" s="32"/>
      <c r="E15" s="19"/>
    </row>
    <row r="16" spans="1:5" ht="31.5" customHeight="1" thickBot="1">
      <c r="A16" s="8" t="s">
        <v>31</v>
      </c>
      <c r="B16" s="5">
        <v>100</v>
      </c>
      <c r="C16" s="5">
        <v>44</v>
      </c>
      <c r="D16" s="5">
        <v>100</v>
      </c>
      <c r="E16" s="5">
        <v>44</v>
      </c>
    </row>
    <row r="17" spans="1:5" ht="31.5" customHeight="1" thickBot="1">
      <c r="A17" s="6" t="s">
        <v>7</v>
      </c>
      <c r="B17" s="7">
        <f>B16</f>
        <v>100</v>
      </c>
      <c r="C17" s="7">
        <f>C16</f>
        <v>44</v>
      </c>
      <c r="D17" s="7">
        <f>D16</f>
        <v>100</v>
      </c>
      <c r="E17" s="7">
        <f>E16</f>
        <v>44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25" t="s">
        <v>33</v>
      </c>
      <c r="B19" s="22">
        <v>160</v>
      </c>
      <c r="C19" s="22">
        <v>109</v>
      </c>
      <c r="D19" s="22">
        <v>180</v>
      </c>
      <c r="E19" s="22">
        <v>136</v>
      </c>
    </row>
    <row r="20" spans="1:5" ht="31.5" customHeight="1" thickBot="1">
      <c r="A20" s="8" t="s">
        <v>18</v>
      </c>
      <c r="B20" s="5">
        <v>50</v>
      </c>
      <c r="C20" s="5">
        <v>125</v>
      </c>
      <c r="D20" s="5">
        <v>70</v>
      </c>
      <c r="E20" s="5">
        <v>175</v>
      </c>
    </row>
    <row r="21" spans="1:5" ht="31.5" customHeight="1" thickBot="1">
      <c r="A21" s="20" t="s">
        <v>26</v>
      </c>
      <c r="B21" s="5">
        <v>110</v>
      </c>
      <c r="C21" s="5">
        <v>114</v>
      </c>
      <c r="D21" s="5">
        <v>130</v>
      </c>
      <c r="E21" s="5">
        <v>134</v>
      </c>
    </row>
    <row r="22" spans="1:5" ht="31.5" customHeight="1" thickBot="1">
      <c r="A22" s="20" t="s">
        <v>32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>
      <c r="A23" s="8" t="s">
        <v>9</v>
      </c>
      <c r="B23" s="5">
        <v>30</v>
      </c>
      <c r="C23" s="5">
        <v>58</v>
      </c>
      <c r="D23" s="5">
        <v>50</v>
      </c>
      <c r="E23" s="16">
        <v>96.9</v>
      </c>
    </row>
    <row r="24" spans="1:5" ht="31.5" customHeight="1" thickBot="1">
      <c r="A24" s="6" t="s">
        <v>7</v>
      </c>
      <c r="B24" s="7">
        <f>SUM(B19:B23)</f>
        <v>500</v>
      </c>
      <c r="C24" s="7">
        <f t="shared" ref="C24:E24" si="0">SUM(C19:C23)</f>
        <v>491</v>
      </c>
      <c r="D24" s="7">
        <f t="shared" si="0"/>
        <v>610</v>
      </c>
      <c r="E24" s="17">
        <f t="shared" si="0"/>
        <v>626.9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8" t="s">
        <v>39</v>
      </c>
      <c r="B26" s="5" t="s">
        <v>47</v>
      </c>
      <c r="C26" s="5">
        <v>287</v>
      </c>
      <c r="D26" s="5" t="s">
        <v>46</v>
      </c>
      <c r="E26" s="5">
        <v>324</v>
      </c>
    </row>
    <row r="27" spans="1:5" ht="31.5" customHeight="1" thickBot="1">
      <c r="A27" s="8" t="s">
        <v>19</v>
      </c>
      <c r="B27" s="5">
        <v>20</v>
      </c>
      <c r="C27" s="5">
        <v>61</v>
      </c>
      <c r="D27" s="5">
        <v>30</v>
      </c>
      <c r="E27" s="5">
        <v>73</v>
      </c>
    </row>
    <row r="28" spans="1:5" ht="31.5" customHeight="1" thickBot="1">
      <c r="A28" s="25" t="s">
        <v>30</v>
      </c>
      <c r="B28" s="22">
        <v>150</v>
      </c>
      <c r="C28" s="22">
        <v>1</v>
      </c>
      <c r="D28" s="22">
        <v>180</v>
      </c>
      <c r="E28" s="22">
        <v>1</v>
      </c>
    </row>
    <row r="29" spans="1:5" ht="31.5" customHeight="1" thickBot="1">
      <c r="A29" s="6" t="s">
        <v>7</v>
      </c>
      <c r="B29" s="7">
        <f>SUM(B27:B28)</f>
        <v>170</v>
      </c>
      <c r="C29" s="7">
        <f t="shared" ref="C29:E29" si="1">SUM(C27:C28)</f>
        <v>62</v>
      </c>
      <c r="D29" s="7">
        <f t="shared" si="1"/>
        <v>210</v>
      </c>
      <c r="E29" s="7">
        <f t="shared" si="1"/>
        <v>74</v>
      </c>
    </row>
    <row r="30" spans="1:5" ht="31.5" customHeight="1" thickBot="1">
      <c r="A30" s="6" t="s">
        <v>11</v>
      </c>
      <c r="B30" s="7">
        <f>B14+B17+B24+B29</f>
        <v>1100</v>
      </c>
      <c r="C30" s="7">
        <f>C14+C17+C24+C29</f>
        <v>896</v>
      </c>
      <c r="D30" s="7">
        <f>D14+D17+D24+D29</f>
        <v>1320</v>
      </c>
      <c r="E30" s="17">
        <f>E14+E17+E24+E29</f>
        <v>1089.9000000000001</v>
      </c>
    </row>
    <row r="33" spans="1:5" ht="20.25">
      <c r="A33" s="30" t="s">
        <v>15</v>
      </c>
      <c r="B33" s="30"/>
      <c r="C33" s="30"/>
      <c r="D33" s="28"/>
      <c r="E33" s="28"/>
    </row>
  </sheetData>
  <mergeCells count="8">
    <mergeCell ref="C1:E1"/>
    <mergeCell ref="C2:E2"/>
    <mergeCell ref="A33:C33"/>
    <mergeCell ref="D33:E33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Normal="100" workbookViewId="0">
      <selection activeCell="F19" sqref="F19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t="s">
        <v>51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72</v>
      </c>
    </row>
    <row r="6" spans="1:5" ht="15.75" thickBot="1"/>
    <row r="7" spans="1:5" ht="31.5" customHeight="1" thickBot="1">
      <c r="A7" s="1" t="s">
        <v>0</v>
      </c>
      <c r="B7" s="26" t="s">
        <v>1</v>
      </c>
      <c r="C7" s="27"/>
      <c r="D7" s="26" t="s">
        <v>2</v>
      </c>
      <c r="E7" s="27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25" t="s">
        <v>29</v>
      </c>
      <c r="B10" s="22">
        <v>150</v>
      </c>
      <c r="C10" s="22">
        <v>154</v>
      </c>
      <c r="D10" s="22">
        <v>180</v>
      </c>
      <c r="E10" s="22">
        <v>166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25" t="s">
        <v>6</v>
      </c>
      <c r="B12" s="22">
        <v>5</v>
      </c>
      <c r="C12" s="22">
        <v>33</v>
      </c>
      <c r="D12" s="22">
        <v>5</v>
      </c>
      <c r="E12" s="22">
        <v>33</v>
      </c>
    </row>
    <row r="13" spans="1:5" ht="31.5" customHeight="1" thickBot="1">
      <c r="A13" s="20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SUM(B10:B13)</f>
        <v>325</v>
      </c>
      <c r="C14" s="7">
        <f t="shared" ref="C14:E14" si="0">SUM(C10:C13)</f>
        <v>249</v>
      </c>
      <c r="D14" s="7">
        <f t="shared" si="0"/>
        <v>395</v>
      </c>
      <c r="E14" s="7">
        <f t="shared" si="0"/>
        <v>273</v>
      </c>
    </row>
    <row r="15" spans="1:5" ht="31.5" customHeight="1" thickBot="1">
      <c r="A15" s="9"/>
      <c r="B15" s="31" t="s">
        <v>22</v>
      </c>
      <c r="C15" s="32"/>
      <c r="D15" s="33"/>
      <c r="E15" s="7"/>
    </row>
    <row r="16" spans="1:5" ht="31.5" customHeight="1" thickBot="1">
      <c r="A16" s="8" t="s">
        <v>31</v>
      </c>
      <c r="B16" s="5">
        <v>100</v>
      </c>
      <c r="C16" s="5">
        <v>44</v>
      </c>
      <c r="D16" s="5">
        <v>100</v>
      </c>
      <c r="E16" s="5">
        <v>44</v>
      </c>
    </row>
    <row r="17" spans="1:5" ht="31.5" customHeight="1" thickBot="1">
      <c r="A17" s="6" t="s">
        <v>7</v>
      </c>
      <c r="B17" s="22">
        <v>200</v>
      </c>
      <c r="C17" s="22">
        <v>88</v>
      </c>
      <c r="D17" s="22">
        <v>200</v>
      </c>
      <c r="E17" s="22">
        <v>88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25" t="s">
        <v>62</v>
      </c>
      <c r="B19" s="22">
        <v>160</v>
      </c>
      <c r="C19" s="22">
        <v>84</v>
      </c>
      <c r="D19" s="22">
        <v>180</v>
      </c>
      <c r="E19" s="22">
        <v>104</v>
      </c>
    </row>
    <row r="20" spans="1:5" ht="31.5" customHeight="1" thickBot="1">
      <c r="A20" s="20" t="s">
        <v>45</v>
      </c>
      <c r="B20" s="5" t="s">
        <v>49</v>
      </c>
      <c r="C20" s="5">
        <v>96</v>
      </c>
      <c r="D20" s="5" t="s">
        <v>42</v>
      </c>
      <c r="E20" s="5">
        <v>112</v>
      </c>
    </row>
    <row r="21" spans="1:5" ht="31.5" customHeight="1" thickBot="1">
      <c r="A21" s="20" t="s">
        <v>26</v>
      </c>
      <c r="B21" s="5">
        <v>110</v>
      </c>
      <c r="C21" s="5">
        <v>114</v>
      </c>
      <c r="D21" s="5">
        <v>130</v>
      </c>
      <c r="E21" s="5">
        <v>134</v>
      </c>
    </row>
    <row r="22" spans="1:5" ht="31.5" customHeight="1" thickBot="1">
      <c r="A22" s="20" t="s">
        <v>32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>
      <c r="A23" s="20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>
      <c r="A24" s="6" t="s">
        <v>7</v>
      </c>
      <c r="B24" s="7">
        <v>500</v>
      </c>
      <c r="C24" s="7">
        <f>SUM(C19:C23)</f>
        <v>437</v>
      </c>
      <c r="D24" s="7">
        <v>610</v>
      </c>
      <c r="E24" s="7">
        <f>SUM(E19:E23)</f>
        <v>532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25" t="s">
        <v>34</v>
      </c>
      <c r="B26" s="22">
        <v>150</v>
      </c>
      <c r="C26" s="22">
        <v>293</v>
      </c>
      <c r="D26" s="22">
        <v>180</v>
      </c>
      <c r="E26" s="22">
        <v>331</v>
      </c>
    </row>
    <row r="27" spans="1:5" ht="31.5" customHeight="1" thickBot="1">
      <c r="A27" s="20" t="s">
        <v>54</v>
      </c>
      <c r="B27" s="5">
        <v>20</v>
      </c>
      <c r="C27" s="5">
        <v>86</v>
      </c>
      <c r="D27" s="5">
        <v>20</v>
      </c>
      <c r="E27" s="5">
        <v>86</v>
      </c>
    </row>
    <row r="28" spans="1:5" ht="31.5" customHeight="1" thickBot="1">
      <c r="A28" s="25" t="s">
        <v>30</v>
      </c>
      <c r="B28" s="22">
        <v>150</v>
      </c>
      <c r="C28" s="22">
        <v>1</v>
      </c>
      <c r="D28" s="22">
        <v>180</v>
      </c>
      <c r="E28" s="22">
        <v>1</v>
      </c>
    </row>
    <row r="29" spans="1:5" ht="31.5" customHeight="1" thickBot="1">
      <c r="A29" s="8" t="s">
        <v>17</v>
      </c>
      <c r="B29" s="5">
        <v>20</v>
      </c>
      <c r="C29" s="5">
        <v>61</v>
      </c>
      <c r="D29" s="5">
        <v>30</v>
      </c>
      <c r="E29" s="5">
        <v>73</v>
      </c>
    </row>
    <row r="30" spans="1:5" ht="31.5" customHeight="1" thickBot="1">
      <c r="A30" s="6" t="s">
        <v>7</v>
      </c>
      <c r="B30" s="7">
        <f>SUM(B27:B29)</f>
        <v>190</v>
      </c>
      <c r="C30" s="7">
        <f>SUM(C27:C29)</f>
        <v>148</v>
      </c>
      <c r="D30" s="7">
        <f>SUM(D27:D29)</f>
        <v>230</v>
      </c>
      <c r="E30" s="7">
        <f>SUM(E27:E29)</f>
        <v>160</v>
      </c>
    </row>
    <row r="31" spans="1:5" ht="31.5" customHeight="1" thickBot="1">
      <c r="A31" s="6" t="s">
        <v>11</v>
      </c>
      <c r="B31" s="7">
        <f>B14+B17+B24+B30</f>
        <v>1215</v>
      </c>
      <c r="C31" s="7">
        <f>C14+C17+C24+C30</f>
        <v>922</v>
      </c>
      <c r="D31" s="7">
        <f>D14+D17+D24+D30</f>
        <v>1435</v>
      </c>
      <c r="E31" s="7">
        <f>E14+E17+E24+E30</f>
        <v>1053</v>
      </c>
    </row>
    <row r="34" spans="1:5" ht="20.25">
      <c r="A34" s="30" t="s">
        <v>15</v>
      </c>
      <c r="B34" s="30"/>
      <c r="C34" s="30"/>
      <c r="D34" s="28"/>
      <c r="E34" s="28"/>
    </row>
  </sheetData>
  <mergeCells count="8">
    <mergeCell ref="A34:C34"/>
    <mergeCell ref="D34:E34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s="23" t="s">
        <v>27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64</v>
      </c>
    </row>
    <row r="6" spans="1:5" ht="15.75" thickBot="1"/>
    <row r="7" spans="1:5" ht="31.5" customHeight="1" thickBot="1">
      <c r="A7" s="1" t="s">
        <v>0</v>
      </c>
      <c r="B7" s="12" t="s">
        <v>1</v>
      </c>
      <c r="C7" s="13"/>
      <c r="D7" s="12" t="s">
        <v>2</v>
      </c>
      <c r="E7" s="13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25" t="s">
        <v>35</v>
      </c>
      <c r="B10" s="22">
        <v>150</v>
      </c>
      <c r="C10" s="22">
        <v>211</v>
      </c>
      <c r="D10" s="22">
        <v>180</v>
      </c>
      <c r="E10" s="22">
        <v>253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8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v>377</v>
      </c>
      <c r="C14" s="7">
        <f>SUM(C10:C13)</f>
        <v>339</v>
      </c>
      <c r="D14" s="7">
        <v>447</v>
      </c>
      <c r="E14" s="7">
        <f>SUM(E10:E13)</f>
        <v>393</v>
      </c>
    </row>
    <row r="15" spans="1:5" ht="31.5" customHeight="1" thickBot="1">
      <c r="A15" s="19"/>
      <c r="B15" s="32" t="s">
        <v>22</v>
      </c>
      <c r="C15" s="32"/>
      <c r="D15" s="32"/>
      <c r="E15" s="19"/>
    </row>
    <row r="16" spans="1:5" ht="31.5" customHeight="1" thickBot="1">
      <c r="A16" s="18" t="s">
        <v>20</v>
      </c>
      <c r="B16" s="5">
        <v>150</v>
      </c>
      <c r="C16" s="5">
        <v>72</v>
      </c>
      <c r="D16" s="5">
        <v>180</v>
      </c>
      <c r="E16" s="5">
        <v>87</v>
      </c>
    </row>
    <row r="17" spans="1:5" ht="31.5" customHeight="1" thickBot="1">
      <c r="A17" s="6" t="s">
        <v>7</v>
      </c>
      <c r="B17" s="7">
        <f>SUM(B16:B16)</f>
        <v>150</v>
      </c>
      <c r="C17" s="7">
        <f>SUM(C16:C16)</f>
        <v>72</v>
      </c>
      <c r="D17" s="7">
        <f>SUM(D16:D16)</f>
        <v>180</v>
      </c>
      <c r="E17" s="7">
        <f>SUM(E16:E16)</f>
        <v>87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8" t="s">
        <v>36</v>
      </c>
      <c r="B19" s="5">
        <v>160</v>
      </c>
      <c r="C19" s="5">
        <v>92</v>
      </c>
      <c r="D19" s="5">
        <v>180</v>
      </c>
      <c r="E19" s="5">
        <v>115</v>
      </c>
    </row>
    <row r="20" spans="1:5" ht="31.5" customHeight="1" thickBot="1">
      <c r="A20" s="8" t="s">
        <v>37</v>
      </c>
      <c r="B20" s="5">
        <v>50</v>
      </c>
      <c r="C20" s="5">
        <v>93</v>
      </c>
      <c r="D20" s="5">
        <v>70</v>
      </c>
      <c r="E20" s="5">
        <v>130</v>
      </c>
    </row>
    <row r="21" spans="1:5" ht="31.5" customHeight="1" thickBot="1">
      <c r="A21" s="20" t="s">
        <v>21</v>
      </c>
      <c r="B21" s="5">
        <v>110</v>
      </c>
      <c r="C21" s="5">
        <v>114</v>
      </c>
      <c r="D21" s="5">
        <v>130</v>
      </c>
      <c r="E21" s="5">
        <v>135</v>
      </c>
    </row>
    <row r="22" spans="1:5" ht="31.5" customHeight="1" thickBot="1">
      <c r="A22" s="20" t="s">
        <v>38</v>
      </c>
      <c r="B22" s="5">
        <v>150</v>
      </c>
      <c r="C22" s="5">
        <v>57</v>
      </c>
      <c r="D22" s="5">
        <v>180</v>
      </c>
      <c r="E22" s="5">
        <v>68</v>
      </c>
    </row>
    <row r="23" spans="1:5" ht="31.5" customHeight="1" thickBot="1">
      <c r="A23" s="8" t="s">
        <v>9</v>
      </c>
      <c r="B23" s="5">
        <v>30</v>
      </c>
      <c r="C23" s="5">
        <v>58</v>
      </c>
      <c r="D23" s="5">
        <v>50</v>
      </c>
      <c r="E23" s="16">
        <v>96.9</v>
      </c>
    </row>
    <row r="24" spans="1:5" ht="31.5" customHeight="1" thickBot="1">
      <c r="A24" s="6" t="s">
        <v>7</v>
      </c>
      <c r="B24" s="7">
        <f>SUM(B19:B23)</f>
        <v>500</v>
      </c>
      <c r="C24" s="7">
        <v>490</v>
      </c>
      <c r="D24" s="7">
        <f>SUM(D19:D23)</f>
        <v>610</v>
      </c>
      <c r="E24" s="17">
        <v>630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25" t="s">
        <v>34</v>
      </c>
      <c r="B26" s="22">
        <v>150</v>
      </c>
      <c r="C26" s="22">
        <v>293</v>
      </c>
      <c r="D26" s="22">
        <v>180</v>
      </c>
      <c r="E26" s="22">
        <v>331</v>
      </c>
    </row>
    <row r="27" spans="1:5" ht="31.5" customHeight="1" thickBot="1">
      <c r="A27" s="25" t="s">
        <v>30</v>
      </c>
      <c r="B27" s="22">
        <v>150</v>
      </c>
      <c r="C27" s="22">
        <v>1</v>
      </c>
      <c r="D27" s="22">
        <v>180</v>
      </c>
      <c r="E27" s="22">
        <v>1</v>
      </c>
    </row>
    <row r="28" spans="1:5" ht="31.5" customHeight="1" thickBot="1">
      <c r="A28" s="20" t="s">
        <v>19</v>
      </c>
      <c r="B28" s="5">
        <v>20</v>
      </c>
      <c r="C28" s="5">
        <v>61</v>
      </c>
      <c r="D28" s="5">
        <v>30</v>
      </c>
      <c r="E28" s="5">
        <v>73</v>
      </c>
    </row>
    <row r="29" spans="1:5" ht="31.5" customHeight="1" thickBot="1">
      <c r="A29" s="6" t="s">
        <v>7</v>
      </c>
      <c r="B29" s="7">
        <f>SUM(B26:B28)</f>
        <v>320</v>
      </c>
      <c r="C29" s="7">
        <f t="shared" ref="C29:E29" si="0">SUM(C26:C28)</f>
        <v>355</v>
      </c>
      <c r="D29" s="7">
        <f t="shared" si="0"/>
        <v>390</v>
      </c>
      <c r="E29" s="7">
        <f t="shared" si="0"/>
        <v>405</v>
      </c>
    </row>
    <row r="30" spans="1:5" ht="31.5" customHeight="1" thickBot="1">
      <c r="A30" s="6" t="s">
        <v>11</v>
      </c>
      <c r="B30" s="7">
        <f>B14+B17+B24+B29</f>
        <v>1347</v>
      </c>
      <c r="C30" s="7">
        <f>C14+C17+C24+C29</f>
        <v>1256</v>
      </c>
      <c r="D30" s="7">
        <f>D14+D17+D24+D29</f>
        <v>1627</v>
      </c>
      <c r="E30" s="17">
        <f>E14+E17+E24+E29</f>
        <v>1515</v>
      </c>
    </row>
    <row r="33" spans="1:5" ht="20.25">
      <c r="A33" s="30" t="s">
        <v>15</v>
      </c>
      <c r="B33" s="30"/>
      <c r="C33" s="30"/>
      <c r="D33" s="28"/>
      <c r="E33" s="28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s="23" t="s">
        <v>27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65</v>
      </c>
    </row>
    <row r="6" spans="1:5" ht="15.75" thickBot="1"/>
    <row r="7" spans="1:5" ht="31.5" customHeight="1" thickBot="1">
      <c r="A7" s="1" t="s">
        <v>0</v>
      </c>
      <c r="B7" s="12" t="s">
        <v>1</v>
      </c>
      <c r="C7" s="13"/>
      <c r="D7" s="12" t="s">
        <v>2</v>
      </c>
      <c r="E7" s="13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21" t="s">
        <v>23</v>
      </c>
      <c r="B10" s="22">
        <v>150</v>
      </c>
      <c r="C10" s="22">
        <v>193</v>
      </c>
      <c r="D10" s="22">
        <v>180</v>
      </c>
      <c r="E10" s="22">
        <v>232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8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SUM(B10:B13)</f>
        <v>330</v>
      </c>
      <c r="C14" s="7">
        <f>SUM(C10:C13)</f>
        <v>321</v>
      </c>
      <c r="D14" s="7">
        <f>SUM(D10:D13)</f>
        <v>400</v>
      </c>
      <c r="E14" s="7">
        <f>SUM(E10:E13)</f>
        <v>372</v>
      </c>
    </row>
    <row r="15" spans="1:5" ht="31.5" customHeight="1" thickBot="1">
      <c r="A15" s="19"/>
      <c r="B15" s="32" t="s">
        <v>22</v>
      </c>
      <c r="C15" s="32"/>
      <c r="D15" s="32"/>
      <c r="E15" s="19"/>
    </row>
    <row r="16" spans="1:5" ht="31.5" customHeight="1" thickBot="1">
      <c r="A16" s="8" t="s">
        <v>31</v>
      </c>
      <c r="B16" s="5">
        <v>100</v>
      </c>
      <c r="C16" s="5">
        <v>44</v>
      </c>
      <c r="D16" s="5">
        <v>100</v>
      </c>
      <c r="E16" s="5">
        <v>44</v>
      </c>
    </row>
    <row r="17" spans="1:5" ht="31.5" customHeight="1" thickBot="1">
      <c r="A17" s="6" t="s">
        <v>7</v>
      </c>
      <c r="B17" s="7">
        <f>SUM(B16:B16)</f>
        <v>100</v>
      </c>
      <c r="C17" s="7">
        <f>SUM(C16:C16)</f>
        <v>44</v>
      </c>
      <c r="D17" s="7">
        <f>SUM(D16:D16)</f>
        <v>100</v>
      </c>
      <c r="E17" s="7">
        <f>SUM(E16:E16)</f>
        <v>44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21" t="s">
        <v>40</v>
      </c>
      <c r="B19" s="22">
        <v>160</v>
      </c>
      <c r="C19" s="22">
        <v>102</v>
      </c>
      <c r="D19" s="22">
        <v>180</v>
      </c>
      <c r="E19" s="22">
        <v>128</v>
      </c>
    </row>
    <row r="20" spans="1:5" ht="31.5" customHeight="1" thickBot="1">
      <c r="A20" s="20" t="s">
        <v>41</v>
      </c>
      <c r="B20" s="5" t="s">
        <v>49</v>
      </c>
      <c r="C20" s="5">
        <v>96</v>
      </c>
      <c r="D20" s="5" t="s">
        <v>42</v>
      </c>
      <c r="E20" s="5">
        <v>112</v>
      </c>
    </row>
    <row r="21" spans="1:5" ht="31.5" customHeight="1" thickBot="1">
      <c r="A21" s="8" t="s">
        <v>24</v>
      </c>
      <c r="B21" s="5">
        <v>110</v>
      </c>
      <c r="C21" s="5">
        <v>248</v>
      </c>
      <c r="D21" s="5">
        <v>130</v>
      </c>
      <c r="E21" s="5">
        <v>293</v>
      </c>
    </row>
    <row r="22" spans="1:5" ht="31.5" customHeight="1" thickBot="1">
      <c r="A22" s="20" t="s">
        <v>32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>
      <c r="A23" s="8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>
      <c r="A24" s="6" t="s">
        <v>7</v>
      </c>
      <c r="B24" s="7">
        <f>SUM(B19:B23)</f>
        <v>450</v>
      </c>
      <c r="C24" s="7">
        <f>SUM(C19:C23)</f>
        <v>589</v>
      </c>
      <c r="D24" s="7">
        <f>SUM(D19:D23)</f>
        <v>540</v>
      </c>
      <c r="E24" s="17">
        <f>SUM(E19:E23)</f>
        <v>715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21" t="s">
        <v>48</v>
      </c>
      <c r="B26" s="22">
        <v>150</v>
      </c>
      <c r="C26" s="22">
        <v>291</v>
      </c>
      <c r="D26" s="22">
        <v>170</v>
      </c>
      <c r="E26" s="22">
        <v>328</v>
      </c>
    </row>
    <row r="27" spans="1:5" ht="31.5" customHeight="1" thickBot="1">
      <c r="A27" s="25" t="s">
        <v>30</v>
      </c>
      <c r="B27" s="22">
        <v>150</v>
      </c>
      <c r="C27" s="22">
        <v>1</v>
      </c>
      <c r="D27" s="22">
        <v>180</v>
      </c>
      <c r="E27" s="22">
        <v>1</v>
      </c>
    </row>
    <row r="28" spans="1:5" ht="31.5" customHeight="1" thickBot="1">
      <c r="A28" s="8" t="s">
        <v>19</v>
      </c>
      <c r="B28" s="5">
        <v>20</v>
      </c>
      <c r="C28" s="5">
        <v>61</v>
      </c>
      <c r="D28" s="5">
        <v>30</v>
      </c>
      <c r="E28" s="5">
        <v>73</v>
      </c>
    </row>
    <row r="29" spans="1:5" ht="31.5" customHeight="1" thickBot="1">
      <c r="A29" s="6" t="s">
        <v>7</v>
      </c>
      <c r="B29" s="7">
        <v>320</v>
      </c>
      <c r="C29" s="7">
        <f>SUM(C26:C28)</f>
        <v>353</v>
      </c>
      <c r="D29" s="7">
        <v>380</v>
      </c>
      <c r="E29" s="17">
        <f>SUM(E26:E28)</f>
        <v>402</v>
      </c>
    </row>
    <row r="30" spans="1:5" ht="31.5" customHeight="1" thickBot="1">
      <c r="A30" s="6" t="s">
        <v>11</v>
      </c>
      <c r="B30" s="7">
        <f>B14+B17+B24+B29</f>
        <v>1200</v>
      </c>
      <c r="C30" s="7">
        <f>C14+C17+C24+C29</f>
        <v>1307</v>
      </c>
      <c r="D30" s="7">
        <f>D14+D17+D24+D29</f>
        <v>1420</v>
      </c>
      <c r="E30" s="17">
        <f>E14+E17+E24+E29</f>
        <v>1533</v>
      </c>
    </row>
    <row r="33" spans="1:5" ht="20.25">
      <c r="A33" s="30" t="s">
        <v>15</v>
      </c>
      <c r="B33" s="30"/>
      <c r="C33" s="30"/>
      <c r="D33" s="28"/>
      <c r="E33" s="28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s="23" t="s">
        <v>27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66</v>
      </c>
    </row>
    <row r="6" spans="1:5" ht="15.75" thickBot="1"/>
    <row r="7" spans="1:5" ht="31.5" customHeight="1" thickBot="1">
      <c r="A7" s="1" t="s">
        <v>0</v>
      </c>
      <c r="B7" s="12" t="s">
        <v>1</v>
      </c>
      <c r="C7" s="13"/>
      <c r="D7" s="12" t="s">
        <v>2</v>
      </c>
      <c r="E7" s="13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8" t="s">
        <v>28</v>
      </c>
      <c r="B10" s="5">
        <v>150</v>
      </c>
      <c r="C10" s="5">
        <v>193</v>
      </c>
      <c r="D10" s="5">
        <v>180</v>
      </c>
      <c r="E10" s="5">
        <v>232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8" t="s">
        <v>6</v>
      </c>
      <c r="B12" s="5">
        <v>5</v>
      </c>
      <c r="C12" s="5">
        <v>33</v>
      </c>
      <c r="D12" s="5">
        <v>5</v>
      </c>
      <c r="E12" s="5">
        <v>33</v>
      </c>
    </row>
    <row r="13" spans="1:5" ht="31.5" customHeight="1" thickBot="1">
      <c r="A13" s="8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B10+B11+B12+B13</f>
        <v>325</v>
      </c>
      <c r="C14" s="7">
        <f t="shared" ref="C14:E14" si="0">C10+C11+C12+C13</f>
        <v>288</v>
      </c>
      <c r="D14" s="7">
        <f t="shared" si="0"/>
        <v>395</v>
      </c>
      <c r="E14" s="7">
        <f t="shared" si="0"/>
        <v>339</v>
      </c>
    </row>
    <row r="15" spans="1:5" ht="31.5" customHeight="1" thickBot="1">
      <c r="A15" s="9"/>
      <c r="B15" s="32" t="s">
        <v>22</v>
      </c>
      <c r="C15" s="32"/>
      <c r="D15" s="32"/>
      <c r="E15" s="24"/>
    </row>
    <row r="16" spans="1:5" ht="31.5" customHeight="1" thickBot="1">
      <c r="A16" s="18" t="s">
        <v>20</v>
      </c>
      <c r="B16" s="5">
        <v>150</v>
      </c>
      <c r="C16" s="5">
        <v>72</v>
      </c>
      <c r="D16" s="5">
        <v>180</v>
      </c>
      <c r="E16" s="5">
        <v>87</v>
      </c>
    </row>
    <row r="17" spans="1:5" ht="31.5" customHeight="1" thickBot="1">
      <c r="A17" s="6" t="s">
        <v>7</v>
      </c>
      <c r="B17" s="7">
        <f>SUM(B16:B16)</f>
        <v>150</v>
      </c>
      <c r="C17" s="7">
        <f>SUM(C16:C16)</f>
        <v>72</v>
      </c>
      <c r="D17" s="7">
        <f>SUM(D16:D16)</f>
        <v>180</v>
      </c>
      <c r="E17" s="7">
        <f>SUM(E16:E16)</f>
        <v>87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8" t="s">
        <v>44</v>
      </c>
      <c r="B19" s="5">
        <v>160</v>
      </c>
      <c r="C19" s="5">
        <v>162</v>
      </c>
      <c r="D19" s="5">
        <v>180</v>
      </c>
      <c r="E19" s="5">
        <v>203</v>
      </c>
    </row>
    <row r="20" spans="1:5" ht="31.5" customHeight="1" thickBot="1">
      <c r="A20" s="20" t="s">
        <v>45</v>
      </c>
      <c r="B20" s="5">
        <v>50</v>
      </c>
      <c r="C20" s="5">
        <v>96</v>
      </c>
      <c r="D20" s="5">
        <v>70</v>
      </c>
      <c r="E20" s="5">
        <v>112</v>
      </c>
    </row>
    <row r="21" spans="1:5" ht="31.5" customHeight="1" thickBot="1">
      <c r="A21" s="8" t="s">
        <v>26</v>
      </c>
      <c r="B21" s="5">
        <v>110</v>
      </c>
      <c r="C21" s="5">
        <v>114</v>
      </c>
      <c r="D21" s="5">
        <v>130</v>
      </c>
      <c r="E21" s="5">
        <v>134</v>
      </c>
    </row>
    <row r="22" spans="1:5" ht="31.5" customHeight="1" thickBot="1">
      <c r="A22" s="20" t="s">
        <v>38</v>
      </c>
      <c r="B22" s="5">
        <v>150</v>
      </c>
      <c r="C22" s="5">
        <v>57</v>
      </c>
      <c r="D22" s="5">
        <v>180</v>
      </c>
      <c r="E22" s="5">
        <v>68</v>
      </c>
    </row>
    <row r="23" spans="1:5" ht="31.5" customHeight="1" thickBot="1">
      <c r="A23" s="8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>
      <c r="A24" s="6" t="s">
        <v>7</v>
      </c>
      <c r="B24" s="7">
        <f>SUM(B19:B23)</f>
        <v>500</v>
      </c>
      <c r="C24" s="7">
        <f>SUM(C19:C23)</f>
        <v>487</v>
      </c>
      <c r="D24" s="7">
        <f>SUM(D19:D23)</f>
        <v>610</v>
      </c>
      <c r="E24" s="7">
        <f>SUM(E19:E23)</f>
        <v>614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8" t="s">
        <v>25</v>
      </c>
      <c r="B26" s="5">
        <v>150</v>
      </c>
      <c r="C26" s="5">
        <v>188</v>
      </c>
      <c r="D26" s="5">
        <v>170</v>
      </c>
      <c r="E26" s="5">
        <v>212</v>
      </c>
    </row>
    <row r="27" spans="1:5" ht="31.5" customHeight="1" thickBot="1">
      <c r="A27" s="25" t="s">
        <v>30</v>
      </c>
      <c r="B27" s="22">
        <v>150</v>
      </c>
      <c r="C27" s="22">
        <v>1</v>
      </c>
      <c r="D27" s="22">
        <v>180</v>
      </c>
      <c r="E27" s="22">
        <v>1</v>
      </c>
    </row>
    <row r="28" spans="1:5" ht="31.5" customHeight="1" thickBot="1">
      <c r="A28" s="8" t="s">
        <v>19</v>
      </c>
      <c r="B28" s="5">
        <v>20</v>
      </c>
      <c r="C28" s="5">
        <v>61</v>
      </c>
      <c r="D28" s="5">
        <v>30</v>
      </c>
      <c r="E28" s="5">
        <v>73</v>
      </c>
    </row>
    <row r="29" spans="1:5" ht="31.5" customHeight="1" thickBot="1">
      <c r="A29" s="6" t="s">
        <v>7</v>
      </c>
      <c r="B29" s="7">
        <f>SUM(B26:B28)</f>
        <v>320</v>
      </c>
      <c r="C29" s="7">
        <f>SUM(C26:C28)</f>
        <v>250</v>
      </c>
      <c r="D29" s="7">
        <f>SUM(D26:D28)</f>
        <v>380</v>
      </c>
      <c r="E29" s="7">
        <f>SUM(E26:E28)</f>
        <v>286</v>
      </c>
    </row>
    <row r="30" spans="1:5" ht="31.5" customHeight="1" thickBot="1">
      <c r="A30" s="6" t="s">
        <v>11</v>
      </c>
      <c r="B30" s="7">
        <f>B14+B17+B24+B29</f>
        <v>1295</v>
      </c>
      <c r="C30" s="7">
        <f>C14+C17+C24+C29</f>
        <v>1097</v>
      </c>
      <c r="D30" s="7">
        <f>D14+D17+D24+D29</f>
        <v>1565</v>
      </c>
      <c r="E30" s="7">
        <f>E14+E17+E24+E29</f>
        <v>1326</v>
      </c>
    </row>
    <row r="33" spans="1:5" ht="20.25">
      <c r="A33" s="30" t="s">
        <v>15</v>
      </c>
      <c r="B33" s="30"/>
      <c r="C33" s="30"/>
      <c r="D33" s="28"/>
      <c r="E33" s="28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s="23" t="s">
        <v>27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67</v>
      </c>
    </row>
    <row r="6" spans="1:5" ht="15.75" thickBot="1"/>
    <row r="7" spans="1:5" ht="31.5" customHeight="1" thickBot="1">
      <c r="A7" s="1" t="s">
        <v>0</v>
      </c>
      <c r="B7" s="14" t="s">
        <v>1</v>
      </c>
      <c r="C7" s="15"/>
      <c r="D7" s="14" t="s">
        <v>2</v>
      </c>
      <c r="E7" s="15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8" t="s">
        <v>29</v>
      </c>
      <c r="B10" s="5">
        <v>150</v>
      </c>
      <c r="C10" s="5">
        <v>154</v>
      </c>
      <c r="D10" s="5">
        <v>180</v>
      </c>
      <c r="E10" s="5">
        <v>185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8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B10+B11+B12+B13</f>
        <v>330</v>
      </c>
      <c r="C14" s="7">
        <f t="shared" ref="C14:E14" si="0">C10+C11+C12+C13</f>
        <v>282</v>
      </c>
      <c r="D14" s="7">
        <f t="shared" si="0"/>
        <v>400</v>
      </c>
      <c r="E14" s="7">
        <f t="shared" si="0"/>
        <v>325</v>
      </c>
    </row>
    <row r="15" spans="1:5" ht="31.5" customHeight="1" thickBot="1">
      <c r="A15" s="9"/>
      <c r="B15" s="32" t="s">
        <v>22</v>
      </c>
      <c r="C15" s="32"/>
      <c r="D15" s="32"/>
      <c r="E15" s="24"/>
    </row>
    <row r="16" spans="1:5" ht="31.5" customHeight="1" thickBot="1">
      <c r="A16" s="8" t="s">
        <v>31</v>
      </c>
      <c r="B16" s="5">
        <v>100</v>
      </c>
      <c r="C16" s="5">
        <v>44</v>
      </c>
      <c r="D16" s="5">
        <v>100</v>
      </c>
      <c r="E16" s="5">
        <v>44</v>
      </c>
    </row>
    <row r="17" spans="1:5" ht="31.5" customHeight="1" thickBot="1">
      <c r="A17" s="6" t="s">
        <v>7</v>
      </c>
      <c r="B17" s="7">
        <f>B16</f>
        <v>100</v>
      </c>
      <c r="C17" s="7">
        <f>C16</f>
        <v>44</v>
      </c>
      <c r="D17" s="7">
        <f>D16</f>
        <v>100</v>
      </c>
      <c r="E17" s="7">
        <f>E16</f>
        <v>44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8" t="s">
        <v>43</v>
      </c>
      <c r="B19" s="5">
        <v>160</v>
      </c>
      <c r="C19" s="5">
        <v>107</v>
      </c>
      <c r="D19" s="5">
        <v>200</v>
      </c>
      <c r="E19" s="5">
        <v>133</v>
      </c>
    </row>
    <row r="20" spans="1:5" ht="31.5" customHeight="1" thickBot="1">
      <c r="A20" s="8" t="s">
        <v>18</v>
      </c>
      <c r="B20" s="5">
        <v>50</v>
      </c>
      <c r="C20" s="5">
        <v>125</v>
      </c>
      <c r="D20" s="5">
        <v>70</v>
      </c>
      <c r="E20" s="5">
        <v>175</v>
      </c>
    </row>
    <row r="21" spans="1:5" ht="31.5" customHeight="1" thickBot="1">
      <c r="A21" s="8" t="s">
        <v>21</v>
      </c>
      <c r="B21" s="5">
        <v>110</v>
      </c>
      <c r="C21" s="5">
        <v>114</v>
      </c>
      <c r="D21" s="5">
        <v>130</v>
      </c>
      <c r="E21" s="5">
        <v>135</v>
      </c>
    </row>
    <row r="22" spans="1:5" ht="31.5" customHeight="1" thickBot="1">
      <c r="A22" s="20" t="s">
        <v>32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>
      <c r="A23" s="8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>
      <c r="A24" s="6" t="s">
        <v>7</v>
      </c>
      <c r="B24" s="7">
        <f>B19+B20+B21+B22+B23</f>
        <v>500</v>
      </c>
      <c r="C24" s="7">
        <f>C19+C20+C21+C22+C23</f>
        <v>489</v>
      </c>
      <c r="D24" s="7">
        <f>D19+D20+D21+D22+D23</f>
        <v>630</v>
      </c>
      <c r="E24" s="7">
        <f>E19+E20+E21+E22+E23</f>
        <v>625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25" t="s">
        <v>50</v>
      </c>
      <c r="B26" s="22">
        <v>150</v>
      </c>
      <c r="C26" s="22">
        <v>109</v>
      </c>
      <c r="D26" s="22">
        <v>180</v>
      </c>
      <c r="E26" s="22">
        <v>131</v>
      </c>
    </row>
    <row r="27" spans="1:5" ht="31.5" customHeight="1" thickBot="1">
      <c r="A27" s="8" t="s">
        <v>19</v>
      </c>
      <c r="B27" s="5">
        <v>20</v>
      </c>
      <c r="C27" s="5">
        <v>61</v>
      </c>
      <c r="D27" s="5">
        <v>30</v>
      </c>
      <c r="E27" s="5">
        <v>73</v>
      </c>
    </row>
    <row r="28" spans="1:5" ht="31.5" customHeight="1" thickBot="1">
      <c r="A28" s="25" t="s">
        <v>30</v>
      </c>
      <c r="B28" s="22">
        <v>150</v>
      </c>
      <c r="C28" s="22">
        <v>1</v>
      </c>
      <c r="D28" s="22">
        <v>180</v>
      </c>
      <c r="E28" s="22">
        <v>1</v>
      </c>
    </row>
    <row r="29" spans="1:5" ht="31.5" customHeight="1" thickBot="1">
      <c r="A29" s="6" t="s">
        <v>7</v>
      </c>
      <c r="B29" s="7">
        <f>SUM(B27:B28)</f>
        <v>170</v>
      </c>
      <c r="C29" s="7">
        <f>SUM(C27:C28)</f>
        <v>62</v>
      </c>
      <c r="D29" s="7">
        <f>SUM(D27:D28)</f>
        <v>210</v>
      </c>
      <c r="E29" s="7">
        <f>SUM(E27:E28)</f>
        <v>74</v>
      </c>
    </row>
    <row r="30" spans="1:5" ht="31.5" customHeight="1" thickBot="1">
      <c r="A30" s="6" t="s">
        <v>11</v>
      </c>
      <c r="B30" s="7">
        <f>B14+B17+B24+B29</f>
        <v>1100</v>
      </c>
      <c r="C30" s="7">
        <f>C14+C17+C24+C29</f>
        <v>877</v>
      </c>
      <c r="D30" s="7">
        <f>D14+D17+D24+D29</f>
        <v>1340</v>
      </c>
      <c r="E30" s="7">
        <f>E14+E17+E24+E29</f>
        <v>1068</v>
      </c>
    </row>
    <row r="33" spans="1:5" ht="20.25">
      <c r="A33" s="30" t="s">
        <v>15</v>
      </c>
      <c r="B33" s="30"/>
      <c r="C33" s="30"/>
      <c r="D33" s="28"/>
      <c r="E33" s="28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t="s">
        <v>51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68</v>
      </c>
    </row>
    <row r="6" spans="1:5" ht="15.75" thickBot="1"/>
    <row r="7" spans="1:5" ht="31.5" customHeight="1" thickBot="1">
      <c r="A7" s="1" t="s">
        <v>0</v>
      </c>
      <c r="B7" s="26" t="s">
        <v>1</v>
      </c>
      <c r="C7" s="27"/>
      <c r="D7" s="26" t="s">
        <v>2</v>
      </c>
      <c r="E7" s="27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8" t="s">
        <v>16</v>
      </c>
      <c r="B10" s="5">
        <v>150</v>
      </c>
      <c r="C10" s="5">
        <v>171</v>
      </c>
      <c r="D10" s="5">
        <v>180</v>
      </c>
      <c r="E10" s="5">
        <v>205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8" t="s">
        <v>17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SUM(B10:B13)</f>
        <v>330</v>
      </c>
      <c r="C14" s="7">
        <f>SUM(C10:C13)</f>
        <v>299</v>
      </c>
      <c r="D14" s="7">
        <f>SUM(D10:D13)</f>
        <v>400</v>
      </c>
      <c r="E14" s="7">
        <f>SUM(E10:E13)</f>
        <v>345</v>
      </c>
    </row>
    <row r="15" spans="1:5" ht="31.5" customHeight="1" thickBot="1">
      <c r="A15" s="9"/>
      <c r="B15" s="31" t="s">
        <v>22</v>
      </c>
      <c r="C15" s="32"/>
      <c r="D15" s="33"/>
      <c r="E15" s="7"/>
    </row>
    <row r="16" spans="1:5" ht="31.5" customHeight="1" thickBot="1">
      <c r="A16" s="8" t="s">
        <v>31</v>
      </c>
      <c r="B16" s="5">
        <v>100</v>
      </c>
      <c r="C16" s="5">
        <v>44</v>
      </c>
      <c r="D16" s="5">
        <v>100</v>
      </c>
      <c r="E16" s="5">
        <v>44</v>
      </c>
    </row>
    <row r="17" spans="1:5" ht="31.5" customHeight="1" thickBot="1">
      <c r="A17" s="6" t="s">
        <v>7</v>
      </c>
      <c r="B17" s="7">
        <f>SUM(B16)</f>
        <v>100</v>
      </c>
      <c r="C17" s="7">
        <f>SUM(C16)</f>
        <v>44</v>
      </c>
      <c r="D17" s="7">
        <f>SUM(D16)</f>
        <v>100</v>
      </c>
      <c r="E17" s="7">
        <f>SUM(E16)</f>
        <v>44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25" t="s">
        <v>52</v>
      </c>
      <c r="B19" s="22">
        <v>160</v>
      </c>
      <c r="C19" s="22">
        <v>69</v>
      </c>
      <c r="D19" s="22">
        <v>180</v>
      </c>
      <c r="E19" s="22">
        <v>86</v>
      </c>
    </row>
    <row r="20" spans="1:5" ht="31.5" customHeight="1" thickBot="1">
      <c r="A20" s="20" t="s">
        <v>41</v>
      </c>
      <c r="B20" s="5" t="s">
        <v>49</v>
      </c>
      <c r="C20" s="5">
        <v>96</v>
      </c>
      <c r="D20" s="5" t="s">
        <v>42</v>
      </c>
      <c r="E20" s="5">
        <v>112</v>
      </c>
    </row>
    <row r="21" spans="1:5" ht="31.5" customHeight="1" thickBot="1">
      <c r="A21" s="20" t="s">
        <v>56</v>
      </c>
      <c r="B21" s="5">
        <v>110</v>
      </c>
      <c r="C21" s="5">
        <v>248</v>
      </c>
      <c r="D21" s="5">
        <v>130</v>
      </c>
      <c r="E21" s="5">
        <v>292</v>
      </c>
    </row>
    <row r="22" spans="1:5" ht="31.5" customHeight="1" thickBot="1">
      <c r="A22" s="20" t="s">
        <v>32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>
      <c r="A23" s="20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>
      <c r="A24" s="6" t="s">
        <v>7</v>
      </c>
      <c r="B24" s="7">
        <f>SUM(B19:B23)</f>
        <v>450</v>
      </c>
      <c r="C24" s="7">
        <f t="shared" ref="C24:E24" si="0">SUM(C19:C23)</f>
        <v>556</v>
      </c>
      <c r="D24" s="7">
        <f t="shared" si="0"/>
        <v>540</v>
      </c>
      <c r="E24" s="7">
        <f t="shared" si="0"/>
        <v>672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8" t="s">
        <v>39</v>
      </c>
      <c r="B26" s="5" t="s">
        <v>47</v>
      </c>
      <c r="C26" s="5">
        <v>287</v>
      </c>
      <c r="D26" s="5" t="s">
        <v>46</v>
      </c>
      <c r="E26" s="5">
        <v>324</v>
      </c>
    </row>
    <row r="27" spans="1:5" ht="31.5" customHeight="1" thickBot="1">
      <c r="A27" s="20" t="s">
        <v>54</v>
      </c>
      <c r="B27" s="5">
        <v>20</v>
      </c>
      <c r="C27" s="5">
        <v>86</v>
      </c>
      <c r="D27" s="5">
        <v>20</v>
      </c>
      <c r="E27" s="5">
        <v>86</v>
      </c>
    </row>
    <row r="28" spans="1:5" ht="31.5" customHeight="1" thickBot="1">
      <c r="A28" s="25" t="s">
        <v>30</v>
      </c>
      <c r="B28" s="22">
        <v>150</v>
      </c>
      <c r="C28" s="22">
        <v>1</v>
      </c>
      <c r="D28" s="22">
        <v>180</v>
      </c>
      <c r="E28" s="22">
        <v>1</v>
      </c>
    </row>
    <row r="29" spans="1:5" ht="31.5" customHeight="1" thickBot="1">
      <c r="A29" s="8" t="s">
        <v>17</v>
      </c>
      <c r="B29" s="5">
        <v>20</v>
      </c>
      <c r="C29" s="5">
        <v>61</v>
      </c>
      <c r="D29" s="5">
        <v>30</v>
      </c>
      <c r="E29" s="5">
        <v>73</v>
      </c>
    </row>
    <row r="30" spans="1:5" ht="31.5" customHeight="1" thickBot="1">
      <c r="A30" s="6" t="s">
        <v>7</v>
      </c>
      <c r="B30" s="7">
        <v>310</v>
      </c>
      <c r="C30" s="7">
        <f>SUM(C26:C29)</f>
        <v>435</v>
      </c>
      <c r="D30" s="7">
        <v>370</v>
      </c>
      <c r="E30" s="7">
        <f>SUM(E26:E29)</f>
        <v>484</v>
      </c>
    </row>
    <row r="31" spans="1:5" ht="31.5" customHeight="1" thickBot="1">
      <c r="A31" s="6" t="s">
        <v>11</v>
      </c>
      <c r="B31" s="7">
        <f>B14+B17+B24+B30</f>
        <v>1190</v>
      </c>
      <c r="C31" s="7">
        <f>C14+C17+C24+C30</f>
        <v>1334</v>
      </c>
      <c r="D31" s="7">
        <f>D14+D17+D24+D30</f>
        <v>1410</v>
      </c>
      <c r="E31" s="7">
        <f>E14+E17+E24+E30</f>
        <v>1545</v>
      </c>
    </row>
    <row r="34" spans="1:5" ht="20.25">
      <c r="A34" s="30" t="s">
        <v>15</v>
      </c>
      <c r="B34" s="30"/>
      <c r="C34" s="30"/>
      <c r="D34" s="28"/>
      <c r="E34" s="28"/>
    </row>
  </sheetData>
  <mergeCells count="8">
    <mergeCell ref="A34:C34"/>
    <mergeCell ref="D34:E34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t="s">
        <v>51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69</v>
      </c>
    </row>
    <row r="6" spans="1:5" ht="15.75" thickBot="1"/>
    <row r="7" spans="1:5" ht="31.5" customHeight="1" thickBot="1">
      <c r="A7" s="1" t="s">
        <v>0</v>
      </c>
      <c r="B7" s="26" t="s">
        <v>1</v>
      </c>
      <c r="C7" s="27"/>
      <c r="D7" s="26" t="s">
        <v>2</v>
      </c>
      <c r="E7" s="27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25" t="s">
        <v>57</v>
      </c>
      <c r="B10" s="22">
        <v>150</v>
      </c>
      <c r="C10" s="22">
        <v>202</v>
      </c>
      <c r="D10" s="22">
        <v>180</v>
      </c>
      <c r="E10" s="22">
        <v>242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20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20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SUM(B10:B13)</f>
        <v>330</v>
      </c>
      <c r="C14" s="7">
        <f>SUM(C10:C13)</f>
        <v>330</v>
      </c>
      <c r="D14" s="7">
        <f>SUM(D10:D13)</f>
        <v>400</v>
      </c>
      <c r="E14" s="7">
        <f>SUM(E10:E13)</f>
        <v>382</v>
      </c>
    </row>
    <row r="15" spans="1:5" ht="31.5" customHeight="1" thickBot="1">
      <c r="A15" s="9"/>
      <c r="B15" s="31" t="s">
        <v>22</v>
      </c>
      <c r="C15" s="32"/>
      <c r="D15" s="33"/>
      <c r="E15" s="7"/>
    </row>
    <row r="16" spans="1:5" ht="31.5" customHeight="1" thickBot="1">
      <c r="A16" s="25" t="s">
        <v>20</v>
      </c>
      <c r="B16" s="22">
        <v>150</v>
      </c>
      <c r="C16" s="22">
        <v>72</v>
      </c>
      <c r="D16" s="22">
        <v>180</v>
      </c>
      <c r="E16" s="22">
        <v>86</v>
      </c>
    </row>
    <row r="17" spans="1:5" ht="31.5" customHeight="1" thickBot="1">
      <c r="A17" s="6" t="s">
        <v>7</v>
      </c>
      <c r="B17" s="7">
        <f>SUM(B16)</f>
        <v>150</v>
      </c>
      <c r="C17" s="7">
        <f>SUM(C16)</f>
        <v>72</v>
      </c>
      <c r="D17" s="7">
        <f>SUM(D16)</f>
        <v>180</v>
      </c>
      <c r="E17" s="7">
        <f>SUM(E16)</f>
        <v>86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25" t="s">
        <v>58</v>
      </c>
      <c r="B19" s="22">
        <v>160</v>
      </c>
      <c r="C19" s="22">
        <v>109</v>
      </c>
      <c r="D19" s="22">
        <v>180</v>
      </c>
      <c r="E19" s="22">
        <v>136</v>
      </c>
    </row>
    <row r="20" spans="1:5" ht="31.5" customHeight="1" thickBot="1">
      <c r="A20" s="20" t="s">
        <v>53</v>
      </c>
      <c r="B20" s="5">
        <v>150</v>
      </c>
      <c r="C20" s="5">
        <v>181</v>
      </c>
      <c r="D20" s="5">
        <v>200</v>
      </c>
      <c r="E20" s="5">
        <v>240</v>
      </c>
    </row>
    <row r="21" spans="1:5" ht="31.5" customHeight="1" thickBot="1">
      <c r="A21" s="20" t="s">
        <v>38</v>
      </c>
      <c r="B21" s="5">
        <v>150</v>
      </c>
      <c r="C21" s="5">
        <v>57</v>
      </c>
      <c r="D21" s="5">
        <v>180</v>
      </c>
      <c r="E21" s="5">
        <v>68</v>
      </c>
    </row>
    <row r="22" spans="1:5" ht="31.5" customHeight="1" thickBot="1">
      <c r="A22" s="20" t="s">
        <v>9</v>
      </c>
      <c r="B22" s="5">
        <v>30</v>
      </c>
      <c r="C22" s="5">
        <v>58</v>
      </c>
      <c r="D22" s="5">
        <v>50</v>
      </c>
      <c r="E22" s="5">
        <v>97</v>
      </c>
    </row>
    <row r="23" spans="1:5" ht="31.5" customHeight="1" thickBot="1">
      <c r="A23" s="6" t="s">
        <v>7</v>
      </c>
      <c r="B23" s="7">
        <f>SUM(B19:B22)</f>
        <v>490</v>
      </c>
      <c r="C23" s="7">
        <f>SUM(C19:C22)</f>
        <v>405</v>
      </c>
      <c r="D23" s="7">
        <f>SUM(D19:D22)</f>
        <v>610</v>
      </c>
      <c r="E23" s="7">
        <f>SUM(E19:E22)</f>
        <v>541</v>
      </c>
    </row>
    <row r="24" spans="1:5" ht="31.5" customHeight="1" thickBot="1">
      <c r="A24" s="6"/>
      <c r="B24" s="31" t="s">
        <v>10</v>
      </c>
      <c r="C24" s="32"/>
      <c r="D24" s="33"/>
      <c r="E24" s="7"/>
    </row>
    <row r="25" spans="1:5" ht="31.5" customHeight="1" thickBot="1">
      <c r="A25" s="25" t="s">
        <v>34</v>
      </c>
      <c r="B25" s="22">
        <v>150</v>
      </c>
      <c r="C25" s="22">
        <v>293</v>
      </c>
      <c r="D25" s="22">
        <v>180</v>
      </c>
      <c r="E25" s="22">
        <v>331</v>
      </c>
    </row>
    <row r="26" spans="1:5" ht="31.5" customHeight="1" thickBot="1">
      <c r="A26" s="25" t="s">
        <v>30</v>
      </c>
      <c r="B26" s="22">
        <v>150</v>
      </c>
      <c r="C26" s="22">
        <v>1</v>
      </c>
      <c r="D26" s="22">
        <v>180</v>
      </c>
      <c r="E26" s="22">
        <v>1</v>
      </c>
    </row>
    <row r="27" spans="1:5" ht="31.5" customHeight="1" thickBot="1">
      <c r="A27" s="20" t="s">
        <v>19</v>
      </c>
      <c r="B27" s="5">
        <v>20</v>
      </c>
      <c r="C27" s="5">
        <v>61</v>
      </c>
      <c r="D27" s="5">
        <v>30</v>
      </c>
      <c r="E27" s="5">
        <v>73</v>
      </c>
    </row>
    <row r="28" spans="1:5" ht="31.5" customHeight="1" thickBot="1">
      <c r="A28" s="6" t="s">
        <v>7</v>
      </c>
      <c r="B28" s="7">
        <f>SUM(B25:B27)</f>
        <v>320</v>
      </c>
      <c r="C28" s="7">
        <f>SUM(C25:C27)</f>
        <v>355</v>
      </c>
      <c r="D28" s="7">
        <f>SUM(D25:D27)</f>
        <v>390</v>
      </c>
      <c r="E28" s="7">
        <f>SUM(E25:E27)</f>
        <v>405</v>
      </c>
    </row>
    <row r="29" spans="1:5" ht="31.5" customHeight="1" thickBot="1">
      <c r="A29" s="6" t="s">
        <v>11</v>
      </c>
      <c r="B29" s="7">
        <f>B14+B17+B23+B28</f>
        <v>1290</v>
      </c>
      <c r="C29" s="7">
        <f>C14+C17+C23+C28</f>
        <v>1162</v>
      </c>
      <c r="D29" s="7">
        <f>D14+D17+D23+D28</f>
        <v>1580</v>
      </c>
      <c r="E29" s="7">
        <f>E14+E17+E23+E28</f>
        <v>1414</v>
      </c>
    </row>
    <row r="32" spans="1:5" ht="20.25">
      <c r="A32" s="30" t="s">
        <v>15</v>
      </c>
      <c r="B32" s="30"/>
      <c r="C32" s="30"/>
      <c r="D32" s="28"/>
      <c r="E32" s="28"/>
    </row>
  </sheetData>
  <mergeCells count="8">
    <mergeCell ref="A32:C32"/>
    <mergeCell ref="D32:E32"/>
    <mergeCell ref="C1:E1"/>
    <mergeCell ref="C2:E2"/>
    <mergeCell ref="B9:D9"/>
    <mergeCell ref="B15:D15"/>
    <mergeCell ref="B18:D18"/>
    <mergeCell ref="B24:D24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topLeftCell="A4"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t="s">
        <v>51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70</v>
      </c>
    </row>
    <row r="6" spans="1:5" ht="15.75" thickBot="1"/>
    <row r="7" spans="1:5" ht="31.5" customHeight="1" thickBot="1">
      <c r="A7" s="1" t="s">
        <v>0</v>
      </c>
      <c r="B7" s="26" t="s">
        <v>1</v>
      </c>
      <c r="C7" s="27"/>
      <c r="D7" s="26" t="s">
        <v>2</v>
      </c>
      <c r="E7" s="27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25" t="s">
        <v>59</v>
      </c>
      <c r="B10" s="22">
        <v>150</v>
      </c>
      <c r="C10" s="22">
        <v>213</v>
      </c>
      <c r="D10" s="22">
        <v>180</v>
      </c>
      <c r="E10" s="22">
        <v>255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20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20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SUM(B10:B13)</f>
        <v>330</v>
      </c>
      <c r="C14" s="7">
        <f>SUM(C10:C13)</f>
        <v>341</v>
      </c>
      <c r="D14" s="7">
        <f>SUM(D10:D13)</f>
        <v>400</v>
      </c>
      <c r="E14" s="7">
        <f>SUM(E10:E13)</f>
        <v>395</v>
      </c>
    </row>
    <row r="15" spans="1:5" ht="31.5" customHeight="1" thickBot="1">
      <c r="A15" s="9"/>
      <c r="B15" s="31" t="s">
        <v>22</v>
      </c>
      <c r="C15" s="32"/>
      <c r="D15" s="33"/>
      <c r="E15" s="7"/>
    </row>
    <row r="16" spans="1:5" ht="31.5" customHeight="1" thickBot="1">
      <c r="A16" s="8" t="s">
        <v>31</v>
      </c>
      <c r="B16" s="5">
        <v>100</v>
      </c>
      <c r="C16" s="5">
        <v>44</v>
      </c>
      <c r="D16" s="5">
        <v>100</v>
      </c>
      <c r="E16" s="5">
        <v>44</v>
      </c>
    </row>
    <row r="17" spans="1:5" ht="31.5" customHeight="1" thickBot="1">
      <c r="A17" s="6" t="s">
        <v>7</v>
      </c>
      <c r="B17" s="7">
        <f>SUM(B16)</f>
        <v>100</v>
      </c>
      <c r="C17" s="7">
        <f>SUM(C16)</f>
        <v>44</v>
      </c>
      <c r="D17" s="7">
        <f>SUM(D16)</f>
        <v>100</v>
      </c>
      <c r="E17" s="7">
        <f>SUM(E16)</f>
        <v>44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25" t="s">
        <v>60</v>
      </c>
      <c r="B19" s="22">
        <v>160</v>
      </c>
      <c r="C19" s="22">
        <v>103</v>
      </c>
      <c r="D19" s="22">
        <v>180</v>
      </c>
      <c r="E19" s="22">
        <v>129</v>
      </c>
    </row>
    <row r="20" spans="1:5" ht="31.5" customHeight="1" thickBot="1">
      <c r="A20" s="20" t="s">
        <v>55</v>
      </c>
      <c r="B20" s="5">
        <v>50</v>
      </c>
      <c r="C20" s="5">
        <v>164</v>
      </c>
      <c r="D20" s="5">
        <v>70</v>
      </c>
      <c r="E20" s="5">
        <v>229</v>
      </c>
    </row>
    <row r="21" spans="1:5" ht="31.5" customHeight="1" thickBot="1">
      <c r="A21" s="20" t="s">
        <v>26</v>
      </c>
      <c r="B21" s="5">
        <v>110</v>
      </c>
      <c r="C21" s="5">
        <v>114</v>
      </c>
      <c r="D21" s="5">
        <v>130</v>
      </c>
      <c r="E21" s="5">
        <v>134</v>
      </c>
    </row>
    <row r="22" spans="1:5" ht="31.5" customHeight="1" thickBot="1">
      <c r="A22" s="20" t="s">
        <v>32</v>
      </c>
      <c r="B22" s="5">
        <v>150</v>
      </c>
      <c r="C22" s="5">
        <v>85</v>
      </c>
      <c r="D22" s="5">
        <v>180</v>
      </c>
      <c r="E22" s="5">
        <v>85</v>
      </c>
    </row>
    <row r="23" spans="1:5" ht="31.5" customHeight="1" thickBot="1">
      <c r="A23" s="20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>
      <c r="A24" s="6" t="s">
        <v>7</v>
      </c>
      <c r="B24" s="7">
        <v>500</v>
      </c>
      <c r="C24" s="7">
        <f>SUM(C19:C23)</f>
        <v>524</v>
      </c>
      <c r="D24" s="7">
        <v>610</v>
      </c>
      <c r="E24" s="7">
        <f>SUM(E19:E23)</f>
        <v>674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25" t="s">
        <v>35</v>
      </c>
      <c r="B26" s="22">
        <v>150</v>
      </c>
      <c r="C26" s="22">
        <v>211</v>
      </c>
      <c r="D26" s="22">
        <v>180</v>
      </c>
      <c r="E26" s="22">
        <v>253</v>
      </c>
    </row>
    <row r="27" spans="1:5" ht="31.5" customHeight="1" thickBot="1">
      <c r="A27" s="25" t="s">
        <v>30</v>
      </c>
      <c r="B27" s="22">
        <v>150</v>
      </c>
      <c r="C27" s="22">
        <v>1</v>
      </c>
      <c r="D27" s="22">
        <v>180</v>
      </c>
      <c r="E27" s="22">
        <v>1</v>
      </c>
    </row>
    <row r="28" spans="1:5" ht="31.5" customHeight="1" thickBot="1">
      <c r="A28" s="20" t="s">
        <v>19</v>
      </c>
      <c r="B28" s="5">
        <v>20</v>
      </c>
      <c r="C28" s="5">
        <v>61</v>
      </c>
      <c r="D28" s="5">
        <v>30</v>
      </c>
      <c r="E28" s="5">
        <v>73</v>
      </c>
    </row>
    <row r="29" spans="1:5" ht="31.5" customHeight="1" thickBot="1">
      <c r="A29" s="6" t="s">
        <v>7</v>
      </c>
      <c r="B29" s="7">
        <f>SUM(B27:B28)</f>
        <v>170</v>
      </c>
      <c r="C29" s="7">
        <f>SUM(C27:C28)</f>
        <v>62</v>
      </c>
      <c r="D29" s="7">
        <f>SUM(D27:D28)</f>
        <v>210</v>
      </c>
      <c r="E29" s="7">
        <f>SUM(E27:E28)</f>
        <v>74</v>
      </c>
    </row>
    <row r="30" spans="1:5" ht="31.5" customHeight="1" thickBot="1">
      <c r="A30" s="6" t="s">
        <v>11</v>
      </c>
      <c r="B30" s="7">
        <f>B14+B17+B24+B29</f>
        <v>1100</v>
      </c>
      <c r="C30" s="7">
        <f>C14+C17+C24+C29</f>
        <v>971</v>
      </c>
      <c r="D30" s="7">
        <f>D14+D17+D24+D29</f>
        <v>1320</v>
      </c>
      <c r="E30" s="7">
        <f>E14+E17+E24+E29</f>
        <v>1187</v>
      </c>
    </row>
    <row r="33" spans="1:5" ht="20.25">
      <c r="A33" s="30" t="s">
        <v>15</v>
      </c>
      <c r="B33" s="30"/>
      <c r="C33" s="30"/>
      <c r="D33" s="28"/>
      <c r="E33" s="28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Normal="100" workbookViewId="0">
      <selection activeCell="B5" sqref="B5"/>
    </sheetView>
  </sheetViews>
  <sheetFormatPr defaultRowHeight="15"/>
  <cols>
    <col min="1" max="1" width="49" customWidth="1"/>
    <col min="2" max="2" width="23" customWidth="1"/>
    <col min="3" max="3" width="20.42578125" customWidth="1"/>
    <col min="4" max="4" width="14.42578125" customWidth="1"/>
    <col min="5" max="5" width="22.7109375" customWidth="1"/>
  </cols>
  <sheetData>
    <row r="1" spans="1:5" ht="20.25">
      <c r="A1" t="s">
        <v>51</v>
      </c>
      <c r="C1" s="28" t="s">
        <v>12</v>
      </c>
      <c r="D1" s="28"/>
      <c r="E1" s="28"/>
    </row>
    <row r="2" spans="1:5" ht="20.25">
      <c r="C2" s="29" t="s">
        <v>13</v>
      </c>
      <c r="D2" s="29"/>
      <c r="E2" s="29"/>
    </row>
    <row r="4" spans="1:5" ht="51" customHeight="1">
      <c r="B4" s="10" t="s">
        <v>14</v>
      </c>
    </row>
    <row r="5" spans="1:5" ht="28.5" customHeight="1">
      <c r="B5" s="11" t="s">
        <v>71</v>
      </c>
    </row>
    <row r="6" spans="1:5" ht="15.75" thickBot="1"/>
    <row r="7" spans="1:5" ht="31.5" customHeight="1" thickBot="1">
      <c r="A7" s="1" t="s">
        <v>0</v>
      </c>
      <c r="B7" s="26" t="s">
        <v>1</v>
      </c>
      <c r="C7" s="27"/>
      <c r="D7" s="26" t="s">
        <v>2</v>
      </c>
      <c r="E7" s="27"/>
    </row>
    <row r="8" spans="1:5" ht="31.5" customHeight="1" thickBot="1">
      <c r="A8" s="4"/>
      <c r="B8" s="5" t="s">
        <v>3</v>
      </c>
      <c r="C8" s="5" t="s">
        <v>4</v>
      </c>
      <c r="D8" s="5" t="s">
        <v>3</v>
      </c>
      <c r="E8" s="5" t="s">
        <v>4</v>
      </c>
    </row>
    <row r="9" spans="1:5" ht="31.5" customHeight="1" thickBot="1">
      <c r="A9" s="6"/>
      <c r="B9" s="31" t="s">
        <v>5</v>
      </c>
      <c r="C9" s="32"/>
      <c r="D9" s="33"/>
      <c r="E9" s="7"/>
    </row>
    <row r="10" spans="1:5" ht="31.5" customHeight="1" thickBot="1">
      <c r="A10" s="8" t="s">
        <v>28</v>
      </c>
      <c r="B10" s="5">
        <v>150</v>
      </c>
      <c r="C10" s="5">
        <v>193</v>
      </c>
      <c r="D10" s="5">
        <v>180</v>
      </c>
      <c r="E10" s="5">
        <v>232</v>
      </c>
    </row>
    <row r="11" spans="1:5" ht="31.5" customHeight="1" thickBot="1">
      <c r="A11" s="25" t="s">
        <v>30</v>
      </c>
      <c r="B11" s="22">
        <v>150</v>
      </c>
      <c r="C11" s="22">
        <v>1</v>
      </c>
      <c r="D11" s="22">
        <v>180</v>
      </c>
      <c r="E11" s="22">
        <v>1</v>
      </c>
    </row>
    <row r="12" spans="1:5" ht="31.5" customHeight="1" thickBot="1">
      <c r="A12" s="8" t="s">
        <v>6</v>
      </c>
      <c r="B12" s="5">
        <v>10</v>
      </c>
      <c r="C12" s="5">
        <v>66</v>
      </c>
      <c r="D12" s="5">
        <v>10</v>
      </c>
      <c r="E12" s="5">
        <v>66</v>
      </c>
    </row>
    <row r="13" spans="1:5" ht="31.5" customHeight="1" thickBot="1">
      <c r="A13" s="8" t="s">
        <v>19</v>
      </c>
      <c r="B13" s="5">
        <v>20</v>
      </c>
      <c r="C13" s="5">
        <v>61</v>
      </c>
      <c r="D13" s="5">
        <v>30</v>
      </c>
      <c r="E13" s="5">
        <v>73</v>
      </c>
    </row>
    <row r="14" spans="1:5" ht="31.5" customHeight="1" thickBot="1">
      <c r="A14" s="6" t="s">
        <v>7</v>
      </c>
      <c r="B14" s="7">
        <f>SUM(B10:B13)</f>
        <v>330</v>
      </c>
      <c r="C14" s="7">
        <f t="shared" ref="C14:E14" si="0">SUM(C10:C13)</f>
        <v>321</v>
      </c>
      <c r="D14" s="7">
        <f t="shared" si="0"/>
        <v>400</v>
      </c>
      <c r="E14" s="7">
        <f t="shared" si="0"/>
        <v>372</v>
      </c>
    </row>
    <row r="15" spans="1:5" ht="31.5" customHeight="1" thickBot="1">
      <c r="A15" s="9"/>
      <c r="B15" s="31" t="s">
        <v>22</v>
      </c>
      <c r="C15" s="32"/>
      <c r="D15" s="33"/>
      <c r="E15" s="7"/>
    </row>
    <row r="16" spans="1:5" ht="31.5" customHeight="1" thickBot="1">
      <c r="A16" s="25" t="s">
        <v>20</v>
      </c>
      <c r="B16" s="22">
        <v>150</v>
      </c>
      <c r="C16" s="22">
        <v>72</v>
      </c>
      <c r="D16" s="22">
        <v>180</v>
      </c>
      <c r="E16" s="22">
        <v>86</v>
      </c>
    </row>
    <row r="17" spans="1:5" ht="31.5" customHeight="1" thickBot="1">
      <c r="A17" s="6" t="s">
        <v>7</v>
      </c>
      <c r="B17" s="27">
        <v>150</v>
      </c>
      <c r="C17" s="27">
        <v>150</v>
      </c>
      <c r="D17" s="27">
        <v>150</v>
      </c>
      <c r="E17" s="27">
        <v>150</v>
      </c>
    </row>
    <row r="18" spans="1:5" ht="31.5" customHeight="1" thickBot="1">
      <c r="A18" s="6"/>
      <c r="B18" s="31" t="s">
        <v>8</v>
      </c>
      <c r="C18" s="32"/>
      <c r="D18" s="33"/>
      <c r="E18" s="7"/>
    </row>
    <row r="19" spans="1:5" ht="31.5" customHeight="1" thickBot="1">
      <c r="A19" s="8" t="s">
        <v>61</v>
      </c>
      <c r="B19" s="5">
        <v>160</v>
      </c>
      <c r="C19" s="5">
        <v>106</v>
      </c>
      <c r="D19" s="5">
        <v>180</v>
      </c>
      <c r="E19" s="5">
        <v>133</v>
      </c>
    </row>
    <row r="20" spans="1:5" ht="31.5" customHeight="1" thickBot="1">
      <c r="A20" s="8" t="s">
        <v>37</v>
      </c>
      <c r="B20" s="5">
        <v>50</v>
      </c>
      <c r="C20" s="5">
        <v>93</v>
      </c>
      <c r="D20" s="5">
        <v>70</v>
      </c>
      <c r="E20" s="5">
        <v>130</v>
      </c>
    </row>
    <row r="21" spans="1:5" ht="31.5" customHeight="1" thickBot="1">
      <c r="A21" s="8" t="s">
        <v>21</v>
      </c>
      <c r="B21" s="5">
        <v>110</v>
      </c>
      <c r="C21" s="5">
        <v>113</v>
      </c>
      <c r="D21" s="5">
        <v>130</v>
      </c>
      <c r="E21" s="5">
        <v>133</v>
      </c>
    </row>
    <row r="22" spans="1:5" ht="31.5" customHeight="1" thickBot="1">
      <c r="A22" s="20" t="s">
        <v>38</v>
      </c>
      <c r="B22" s="5">
        <v>150</v>
      </c>
      <c r="C22" s="5">
        <v>57</v>
      </c>
      <c r="D22" s="5">
        <v>180</v>
      </c>
      <c r="E22" s="5">
        <v>68</v>
      </c>
    </row>
    <row r="23" spans="1:5" ht="31.5" customHeight="1" thickBot="1">
      <c r="A23" s="8" t="s">
        <v>9</v>
      </c>
      <c r="B23" s="5">
        <v>30</v>
      </c>
      <c r="C23" s="5">
        <v>58</v>
      </c>
      <c r="D23" s="5">
        <v>50</v>
      </c>
      <c r="E23" s="5">
        <v>97</v>
      </c>
    </row>
    <row r="24" spans="1:5" ht="31.5" customHeight="1" thickBot="1">
      <c r="A24" s="6" t="s">
        <v>7</v>
      </c>
      <c r="B24" s="7">
        <f>SUM(B19:B23)</f>
        <v>500</v>
      </c>
      <c r="C24" s="7">
        <f>SUM(C19:C23)</f>
        <v>427</v>
      </c>
      <c r="D24" s="7">
        <f>SUM(D19:D23)</f>
        <v>610</v>
      </c>
      <c r="E24" s="7">
        <f>SUM(E19:E23)</f>
        <v>561</v>
      </c>
    </row>
    <row r="25" spans="1:5" ht="31.5" customHeight="1" thickBot="1">
      <c r="A25" s="6"/>
      <c r="B25" s="31" t="s">
        <v>10</v>
      </c>
      <c r="C25" s="32"/>
      <c r="D25" s="33"/>
      <c r="E25" s="7"/>
    </row>
    <row r="26" spans="1:5" ht="31.5" customHeight="1" thickBot="1">
      <c r="A26" s="8" t="s">
        <v>39</v>
      </c>
      <c r="B26" s="5" t="s">
        <v>47</v>
      </c>
      <c r="C26" s="5">
        <v>352</v>
      </c>
      <c r="D26" s="5" t="s">
        <v>46</v>
      </c>
      <c r="E26" s="5">
        <v>398</v>
      </c>
    </row>
    <row r="27" spans="1:5" ht="31.5" customHeight="1" thickBot="1">
      <c r="A27" s="25" t="s">
        <v>30</v>
      </c>
      <c r="B27" s="22">
        <v>150</v>
      </c>
      <c r="C27" s="22">
        <v>1</v>
      </c>
      <c r="D27" s="22">
        <v>180</v>
      </c>
      <c r="E27" s="22">
        <v>1</v>
      </c>
    </row>
    <row r="28" spans="1:5" ht="31.5" customHeight="1" thickBot="1">
      <c r="A28" s="8" t="s">
        <v>19</v>
      </c>
      <c r="B28" s="5">
        <v>20</v>
      </c>
      <c r="C28" s="5">
        <v>61</v>
      </c>
      <c r="D28" s="5">
        <v>30</v>
      </c>
      <c r="E28" s="5">
        <v>73</v>
      </c>
    </row>
    <row r="29" spans="1:5" ht="31.5" customHeight="1" thickBot="1">
      <c r="A29" s="6" t="s">
        <v>7</v>
      </c>
      <c r="B29" s="7">
        <v>320</v>
      </c>
      <c r="C29" s="7">
        <f>C26+C27+C28</f>
        <v>414</v>
      </c>
      <c r="D29" s="7">
        <v>380</v>
      </c>
      <c r="E29" s="7">
        <f>E26+E27+E28</f>
        <v>472</v>
      </c>
    </row>
    <row r="30" spans="1:5" ht="31.5" customHeight="1" thickBot="1">
      <c r="A30" s="6" t="s">
        <v>11</v>
      </c>
      <c r="B30" s="7">
        <f>B14+B17+B24+B29</f>
        <v>1300</v>
      </c>
      <c r="C30" s="7">
        <f>C14+C17+C24+C29</f>
        <v>1312</v>
      </c>
      <c r="D30" s="7">
        <f>D14+D17+D24+D29</f>
        <v>1540</v>
      </c>
      <c r="E30" s="7">
        <f>E14+E17+E24+E29</f>
        <v>1555</v>
      </c>
    </row>
    <row r="33" spans="1:5" ht="20.25">
      <c r="A33" s="30" t="s">
        <v>15</v>
      </c>
      <c r="B33" s="30"/>
      <c r="C33" s="30"/>
      <c r="D33" s="28"/>
      <c r="E33" s="28"/>
    </row>
  </sheetData>
  <mergeCells count="8">
    <mergeCell ref="A33:C33"/>
    <mergeCell ref="D33:E33"/>
    <mergeCell ref="C1:E1"/>
    <mergeCell ref="C2:E2"/>
    <mergeCell ref="B9:D9"/>
    <mergeCell ref="B15:D15"/>
    <mergeCell ref="B18:D18"/>
    <mergeCell ref="B25:D25"/>
  </mergeCells>
  <pageMargins left="0.51181102362204722" right="0.51181102362204722" top="0.55118110236220474" bottom="0.55118110236220474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1 день 1 неделя</vt:lpstr>
      <vt:lpstr>2 день 1 неделя </vt:lpstr>
      <vt:lpstr>3 день 1 неделя  </vt:lpstr>
      <vt:lpstr>4 день 1 неделя</vt:lpstr>
      <vt:lpstr>5 день 1 неделя</vt:lpstr>
      <vt:lpstr>1 день 2 неделя</vt:lpstr>
      <vt:lpstr>2 день 2 неделя </vt:lpstr>
      <vt:lpstr>3 день 2 неделя </vt:lpstr>
      <vt:lpstr>4 день 2 неделя </vt:lpstr>
      <vt:lpstr>5 день 2 неделя  </vt:lpstr>
      <vt:lpstr>'1 день 1 неделя'!Область_печати</vt:lpstr>
      <vt:lpstr>'1 день 2 неделя'!Область_печати</vt:lpstr>
      <vt:lpstr>'2 день 1 неделя '!Область_печати</vt:lpstr>
      <vt:lpstr>'2 день 2 неделя '!Область_печати</vt:lpstr>
      <vt:lpstr>'3 день 1 неделя  '!Область_печати</vt:lpstr>
      <vt:lpstr>'3 день 2 неделя '!Область_печати</vt:lpstr>
      <vt:lpstr>'4 день 1 неделя'!Область_печати</vt:lpstr>
      <vt:lpstr>'4 день 2 неделя '!Область_печати</vt:lpstr>
      <vt:lpstr>'5 день 1 неделя'!Область_печати</vt:lpstr>
      <vt:lpstr>'5 день 2 неделя 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2024-04-26T11:03:27Z</cp:lastPrinted>
  <dcterms:created xsi:type="dcterms:W3CDTF">2023-06-09T12:39:30Z</dcterms:created>
  <dcterms:modified xsi:type="dcterms:W3CDTF">2024-04-26T11:03:53Z</dcterms:modified>
</cp:coreProperties>
</file>